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s>
  <calcPr calcId="144525"/>
</workbook>
</file>

<file path=xl/sharedStrings.xml><?xml version="1.0" encoding="utf-8"?>
<sst xmlns="http://schemas.openxmlformats.org/spreadsheetml/2006/main" count="57" uniqueCount="44">
  <si>
    <t>采 购 清 单</t>
  </si>
  <si>
    <t>序号</t>
  </si>
  <si>
    <t>设备名称</t>
  </si>
  <si>
    <t>参数</t>
  </si>
  <si>
    <t>单位</t>
  </si>
  <si>
    <t>数量</t>
  </si>
  <si>
    <t>预估单价</t>
  </si>
  <si>
    <t>预估汇总</t>
  </si>
  <si>
    <t>备注</t>
  </si>
  <si>
    <t>路由器引擎</t>
  </si>
  <si>
    <t>现用路由器引擎扩容</t>
  </si>
  <si>
    <t>个</t>
  </si>
  <si>
    <t>现有路由器扩容带机量</t>
  </si>
  <si>
    <t>路由器电源模块</t>
  </si>
  <si>
    <t>现用路由器电源扩容</t>
  </si>
  <si>
    <t>核心交换机</t>
  </si>
  <si>
    <t>1.★交换容量≥100Tbps，转发性能≥24000Mpps，主控槽位≥2，业务槽位数量≥4，交换网槽位≥2，以上参数提供官网截图证明；
2.★为保证设备散热效果和可靠性，要求设备支持模块化风扇框，可热插拔，当单个风扇框发生故障时，有其他风扇正常运行，保证设备散热，独立风扇框数≥2 ,提供风扇框截图；
3.★支持交换网硬件背靠背的集群，不占用业务槽位，集群卡和主控物理分离，集群卡可单独插拔。支持集群主控1+N备份，要求提供原厂官网公开截图链接证明。提供该系列产品三个使用交换网集群技术的用户使用报告；
4.★支持随板AC功能，业务单板+AC只占用1个业务槽位，提供原厂官网截图及公开链接证明；并提供该系列交换机随板AC用户使用报告；
5.支持PPPoE、802.1X、MAC、Portal等认证方式，支持根据时长、流量、目的地址计费，要求提供原厂官网公开链接证明；
6.支持真实业务流的实时检测技术，直接对业务报文进行实时统计，要求提供原厂官网截图及公开链接证明
7.★支持线卡前面板进风，加快光模块散热，延长光模块寿命，提供线卡照片；
8.★IPv4路由转发表FIB规格≥3M,支持ARP表项≥256K, ARP学习速率≥1000个/s，支持ACL表项数量≥256K,提供权威第三方测试报告；
9.支持RIP V1/V2、OSPF、IS-IS、BGP；支持MPLS,MPLS TE,L3VPN,L2VPN；
10.★支持MPLS标签数≥32K，提供权威第三方测试报告
11.★所投设备厂家是有线无线局域网接入基础设施Gartner四象限远见者象限成员。
12.★支持纵向虚拟化技术，支持把交换机和AP虚拟为一台设备，提供权威第三方测试报告；
13.配置：每台交换机配置冗余电源、冗余主控板、独立监控板、满配交换网板；24千兆以太网光接口；
14.为保证网络稳定性，要求与现用路由器同一品牌；</t>
  </si>
  <si>
    <t>台</t>
  </si>
  <si>
    <t>汇聚交换机</t>
  </si>
  <si>
    <t>1.★性能：交换容量≥4Tbps，包转发率≥130Mpps，提供官网截图及链接；
2.硬件规格：固定端口满足24个千兆SFP以太网端口、8个千兆电口，4个万兆SFP+，配置标准USB接口，支持U盘快速开局；
3.路由功能：支持静态路由、RIP、RIPng 协议；
4.支持MAC地址规格≥16，支持ARP表项规格≥4K，IPv4路由FIB表≥4K；
5.支持DHCPv6 Snooping，SAVI，CPU防攻击、动态ARP检测、IP源地址保护、PPPoE+、安全启动等多种安全特性；
6.支持G.8032（ERPS）标准以太环网协议，故障倒换收敛时间⼩于 50 毫秒；支持SEP智能以太⽹保护协议，故障倒换收敛时间⼩于50毫秒；支持RRPP快速环⽹保护协议，故障倒换收敛时间⼩于 50 毫秒，故障修复回切时间7毫秒；
7.支持Telemetry技术，配合网络分析组件通过智能故障识别算法对网络数据进行分析，精准展现网络实时状态，快速故障定位，精准保障用户体验；
8.★支持音视频业务的智能运维，将设备作为监控节点周期统计并上报音视频业务类指标参数至网络分析组件引擎，由网络分析组件引擎结合多个节点的监控结果，对音视频业务质量类故障进行快速定界，提供官网截图及链接；
9.★业务端口防雷能力10 kV；
10.支持以太网电口堆叠，用网线连接实现堆叠功能；
11.支持纵向虚拟化，作为纵向子节点零配置即插即用；
12.为保证网络稳定性，要求与核心交换机同一品牌；</t>
  </si>
  <si>
    <t>宽温接入交换机</t>
  </si>
  <si>
    <t>1.★交换容量≥330Gbps，转发性能≥95 Mpps，内置双交流电源，支持PoE++，2个监控输入口，提供官网截图；
2.MAC地址≥16K，VLAN支持4k；
3.支持G.8032和SEP等环网技术；
4.支持堆叠，主机堆叠数不小于9台，且堆叠后所有设备采用统一的转发表项，并保留测试权利；
5.支持与核心交换机之间实现纵向虚拟化技术；
6.★支持静态路由、RIPv1/2、RIPng、OSPF、OSPFv3、ISIS、BGP、VRRP等协议；IPv4FIB表≥8K；
8.★支持永久POE功能，交换机复位时PoE供电不会停止，会继续对PD进行供电，保证交换机重启阶段PD不掉电，减少交换机重启导致PD掉电导致的故障中断的问题，实现PoE供电零中断,提供官网截图；
10.★工作温度：-40°C至+75°C,提供官网截图
11.★配置：24个以太网10/100/1000Base-T以太网端口，4个万兆SFP+；
12.★POE供电功率≥740W,提供官网截图.
10.为保证网络稳定性，要求与核心交换机同一品牌；</t>
  </si>
  <si>
    <t>办公接入交换机</t>
  </si>
  <si>
    <t>1.★性能：交换容量≥3.3Tbps，包转发率≥120Mpps，支持POE+，最大POE供电功率≥380W，提供官网截图及链接；
2.硬件规格：固定端口满足24个10/100/1000Base-T以太网端口、4个千兆SFP，配置标准USB接口，支持U盘快速开局；
3.路由功能：支持静态路由、RIP、RIPng 协议；
4.支持MAC地址规格≥16，支持ARP表项规格≥4K，IPv4路由FIB表≥4K，；
5.支持DHCPv6 Snooping，SAVI，CPU防攻击、动态ARP检测、IP源地址保护、PPPoE+、安全启动等多种安全特性；
6.支持G.8032（ERPS）标准以太环网协议，故障倒换收敛时间⼩于 50 毫秒；支持SEP智能以太⽹保护协议，故障倒换收敛时间⼩于50毫秒；支持RRPP快速环⽹保护协议，故障倒换收敛时间⼩于 50 毫秒，故障修复回切时间7毫秒；
7.支持Telemetry技术，配合网络分析组件通过智能故障识别算法对网络数据进行分析，精准展现网络实时状态，快速故障定位，精准保障用户体验；
8.★支持音视频业务的智能运维，将设备作为监控节点周期统计并上报音视频业务类指标参数至网络分析组件引擎，由网络分析组件引擎结合多个节点的监控结果，对音视频业务质量类故障进行快速定界，提供官网截图及链接；
9.★业务端口防雷能力10 kV；
10.支持以太网电口堆叠，用网线连接实现堆叠功能；
11.支持纵向虚拟化，作为纵向子节点零配置即插即用；
12.为保证网络稳定性，要求与核心交换机同一品牌；</t>
  </si>
  <si>
    <t>网管型24口千兆POE</t>
  </si>
  <si>
    <t>监控接入交换机</t>
  </si>
  <si>
    <t>1.固定千兆端口 24个10/100/1000M电口，2个千兆光口，提供官网截图及链接
2.端口缓存≥4M
3.防雷等级≥6KV
4.工作模式 半双工、全双工、自协商，支持MDI/MDI-X自适应
5.背板带宽≥48Gbps
6.包转发率≥38.7Mpps
7.MAC地址≥8K
8.支持流控开关
9.电源：AC 100-240V 50HZ~60HZ
10.最大功耗 22.8W
11.PoE 支持PoE/PoE+，最大PoE功率≥370W
12.有风扇
13.尺寸≥440*240*44mm
14.工作温度：0℃～50℃ 存储温度：-40℃～70℃
15.工作湿度: 10%～90% RH 存储湿度: 5%～95% RH</t>
  </si>
  <si>
    <t>非网管型24口千兆POE</t>
  </si>
  <si>
    <t>千兆光钎模块</t>
  </si>
  <si>
    <t>千兆单模光模块，10KM，1310nm，与核心交换机同一品牌</t>
  </si>
  <si>
    <t>对</t>
  </si>
  <si>
    <t>千兆光转电模块</t>
  </si>
  <si>
    <t>与核心交换机同一品牌千兆电模块</t>
  </si>
  <si>
    <t>日常维护调试用</t>
  </si>
  <si>
    <t>22U机柜</t>
  </si>
  <si>
    <t>1.自带8位10APDU
2.600*600*1166mm
3.2寸重型脚轮</t>
  </si>
  <si>
    <t>6U机柜</t>
  </si>
  <si>
    <t>600*440*368mm</t>
  </si>
  <si>
    <t>光纤跳线</t>
  </si>
  <si>
    <t>铠装3米</t>
  </si>
  <si>
    <t>根</t>
  </si>
  <si>
    <t>铠装5米</t>
  </si>
  <si>
    <t>铠装10米</t>
  </si>
  <si>
    <t xml:space="preserve">    总价</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</si>
</sst>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3">
    <font>
      <sz val="11"/>
      <color theme="1"/>
      <name val="宋体"/>
      <charset val="134"/>
      <scheme val="minor"/>
    </font>
    <font>
      <sz val="18"/>
      <name val="宋体"/>
      <charset val="134"/>
    </font>
    <font>
      <sz val="10"/>
      <color theme="0"/>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8" tint="-0.24997711111789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7" borderId="0" applyNumberFormat="0" applyBorder="0" applyAlignment="0" applyProtection="0">
      <alignment vertical="center"/>
    </xf>
    <xf numFmtId="0" fontId="19" fillId="2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14" applyNumberFormat="0" applyFont="0" applyAlignment="0" applyProtection="0">
      <alignment vertical="center"/>
    </xf>
    <xf numFmtId="0" fontId="12" fillId="2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12" applyNumberFormat="0" applyFill="0" applyAlignment="0" applyProtection="0">
      <alignment vertical="center"/>
    </xf>
    <xf numFmtId="0" fontId="6" fillId="0" borderId="12" applyNumberFormat="0" applyFill="0" applyAlignment="0" applyProtection="0">
      <alignment vertical="center"/>
    </xf>
    <xf numFmtId="0" fontId="12" fillId="22" borderId="0" applyNumberFormat="0" applyBorder="0" applyAlignment="0" applyProtection="0">
      <alignment vertical="center"/>
    </xf>
    <xf numFmtId="0" fontId="9" fillId="0" borderId="16" applyNumberFormat="0" applyFill="0" applyAlignment="0" applyProtection="0">
      <alignment vertical="center"/>
    </xf>
    <xf numFmtId="0" fontId="12" fillId="21" borderId="0" applyNumberFormat="0" applyBorder="0" applyAlignment="0" applyProtection="0">
      <alignment vertical="center"/>
    </xf>
    <xf numFmtId="0" fontId="13" fillId="15" borderId="13" applyNumberFormat="0" applyAlignment="0" applyProtection="0">
      <alignment vertical="center"/>
    </xf>
    <xf numFmtId="0" fontId="22" fillId="15" borderId="17" applyNumberFormat="0" applyAlignment="0" applyProtection="0">
      <alignment vertical="center"/>
    </xf>
    <xf numFmtId="0" fontId="5" fillId="7" borderId="11" applyNumberFormat="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21" fillId="0" borderId="18" applyNumberFormat="0" applyFill="0" applyAlignment="0" applyProtection="0">
      <alignment vertical="center"/>
    </xf>
    <xf numFmtId="0" fontId="15" fillId="0" borderId="15" applyNumberFormat="0" applyFill="0" applyAlignment="0" applyProtection="0">
      <alignment vertical="center"/>
    </xf>
    <xf numFmtId="0" fontId="20" fillId="25" borderId="0" applyNumberFormat="0" applyBorder="0" applyAlignment="0" applyProtection="0">
      <alignment vertical="center"/>
    </xf>
    <xf numFmtId="0" fontId="18" fillId="20" borderId="0" applyNumberFormat="0" applyBorder="0" applyAlignment="0" applyProtection="0">
      <alignment vertical="center"/>
    </xf>
    <xf numFmtId="0" fontId="4" fillId="33" borderId="0" applyNumberFormat="0" applyBorder="0" applyAlignment="0" applyProtection="0">
      <alignment vertical="center"/>
    </xf>
    <xf numFmtId="0" fontId="12" fillId="13"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4" fillId="3"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19" borderId="0" applyNumberFormat="0" applyBorder="0" applyAlignment="0" applyProtection="0">
      <alignment vertical="center"/>
    </xf>
  </cellStyleXfs>
  <cellXfs count="17">
    <xf numFmtId="0" fontId="0" fillId="0" borderId="0" xfId="0">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wrapText="1"/>
    </xf>
    <xf numFmtId="176" fontId="3" fillId="0" borderId="5"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zoomScale="115" zoomScaleNormal="115" workbookViewId="0">
      <selection activeCell="C2" sqref="C$1:C$1048576"/>
    </sheetView>
  </sheetViews>
  <sheetFormatPr defaultColWidth="9" defaultRowHeight="14.4" outlineLevelCol="7"/>
  <cols>
    <col min="1" max="1" width="4.56481481481481" customWidth="1"/>
    <col min="2" max="2" width="13.4259259259259" customWidth="1"/>
    <col min="3" max="3" width="26.6296296296296" customWidth="1"/>
    <col min="4" max="7" width="8.62962962962963" customWidth="1"/>
    <col min="8" max="8" width="22.8148148148148" customWidth="1"/>
  </cols>
  <sheetData>
    <row r="1" ht="28" customHeight="1" spans="1:8">
      <c r="A1" s="1" t="s">
        <v>0</v>
      </c>
      <c r="B1" s="2"/>
      <c r="C1" s="2"/>
      <c r="D1" s="2"/>
      <c r="E1" s="2"/>
      <c r="F1" s="2"/>
      <c r="G1" s="2"/>
      <c r="H1" s="3"/>
    </row>
    <row r="2" ht="20" customHeight="1" spans="1:8">
      <c r="A2" s="4" t="s">
        <v>1</v>
      </c>
      <c r="B2" s="5" t="s">
        <v>2</v>
      </c>
      <c r="C2" s="5" t="s">
        <v>3</v>
      </c>
      <c r="D2" s="5" t="s">
        <v>4</v>
      </c>
      <c r="E2" s="5" t="s">
        <v>5</v>
      </c>
      <c r="F2" s="5" t="s">
        <v>6</v>
      </c>
      <c r="G2" s="5" t="s">
        <v>7</v>
      </c>
      <c r="H2" s="6" t="s">
        <v>8</v>
      </c>
    </row>
    <row r="3" ht="20" customHeight="1" spans="1:8">
      <c r="A3" s="7">
        <f>ROW()-2</f>
        <v>1</v>
      </c>
      <c r="B3" s="8" t="s">
        <v>9</v>
      </c>
      <c r="C3" s="9" t="s">
        <v>10</v>
      </c>
      <c r="D3" s="8" t="s">
        <v>11</v>
      </c>
      <c r="E3" s="8">
        <v>1</v>
      </c>
      <c r="F3" s="8">
        <v>0</v>
      </c>
      <c r="G3" s="10">
        <f>E3*F3</f>
        <v>0</v>
      </c>
      <c r="H3" s="11" t="s">
        <v>12</v>
      </c>
    </row>
    <row r="4" ht="20" customHeight="1" spans="1:8">
      <c r="A4" s="7">
        <f>ROW()-2</f>
        <v>2</v>
      </c>
      <c r="B4" s="8" t="s">
        <v>13</v>
      </c>
      <c r="C4" s="9" t="s">
        <v>14</v>
      </c>
      <c r="D4" s="8" t="s">
        <v>11</v>
      </c>
      <c r="E4" s="8">
        <v>1</v>
      </c>
      <c r="F4" s="8">
        <v>0</v>
      </c>
      <c r="G4" s="10">
        <f>E4*F4</f>
        <v>0</v>
      </c>
      <c r="H4" s="11" t="s">
        <v>12</v>
      </c>
    </row>
    <row r="5" ht="20" customHeight="1" spans="1:8">
      <c r="A5" s="7">
        <f t="shared" ref="A5:A21" si="0">ROW()-2</f>
        <v>3</v>
      </c>
      <c r="B5" s="8" t="s">
        <v>15</v>
      </c>
      <c r="C5" s="9" t="s">
        <v>16</v>
      </c>
      <c r="D5" s="8" t="s">
        <v>17</v>
      </c>
      <c r="E5" s="8">
        <v>1</v>
      </c>
      <c r="F5" s="8">
        <v>0</v>
      </c>
      <c r="G5" s="10">
        <f t="shared" ref="G5:G16" si="1">E5*F5</f>
        <v>0</v>
      </c>
      <c r="H5" s="11"/>
    </row>
    <row r="6" ht="20" customHeight="1" spans="1:8">
      <c r="A6" s="7">
        <f t="shared" si="0"/>
        <v>4</v>
      </c>
      <c r="B6" s="8" t="s">
        <v>18</v>
      </c>
      <c r="C6" s="9" t="s">
        <v>19</v>
      </c>
      <c r="D6" s="8" t="s">
        <v>17</v>
      </c>
      <c r="E6" s="8">
        <v>1</v>
      </c>
      <c r="F6" s="8">
        <v>0</v>
      </c>
      <c r="G6" s="10">
        <f t="shared" si="1"/>
        <v>0</v>
      </c>
      <c r="H6" s="11"/>
    </row>
    <row r="7" ht="20" customHeight="1" spans="1:8">
      <c r="A7" s="7">
        <f t="shared" si="0"/>
        <v>5</v>
      </c>
      <c r="B7" s="8" t="s">
        <v>20</v>
      </c>
      <c r="C7" s="9" t="s">
        <v>21</v>
      </c>
      <c r="D7" s="8" t="s">
        <v>17</v>
      </c>
      <c r="E7" s="8">
        <v>2</v>
      </c>
      <c r="F7" s="8">
        <v>0</v>
      </c>
      <c r="G7" s="10">
        <f t="shared" si="1"/>
        <v>0</v>
      </c>
      <c r="H7" s="11"/>
    </row>
    <row r="8" ht="20" customHeight="1" spans="1:8">
      <c r="A8" s="7">
        <f t="shared" si="0"/>
        <v>6</v>
      </c>
      <c r="B8" s="8" t="s">
        <v>22</v>
      </c>
      <c r="C8" s="9" t="s">
        <v>23</v>
      </c>
      <c r="D8" s="8" t="s">
        <v>17</v>
      </c>
      <c r="E8" s="8">
        <v>7</v>
      </c>
      <c r="F8" s="8">
        <v>0</v>
      </c>
      <c r="G8" s="10">
        <f t="shared" si="1"/>
        <v>0</v>
      </c>
      <c r="H8" s="11" t="s">
        <v>24</v>
      </c>
    </row>
    <row r="9" ht="20" customHeight="1" spans="1:8">
      <c r="A9" s="7">
        <f t="shared" si="0"/>
        <v>7</v>
      </c>
      <c r="B9" s="8" t="s">
        <v>25</v>
      </c>
      <c r="C9" s="9" t="s">
        <v>26</v>
      </c>
      <c r="D9" s="8" t="s">
        <v>17</v>
      </c>
      <c r="E9" s="8">
        <v>4</v>
      </c>
      <c r="F9" s="8">
        <v>0</v>
      </c>
      <c r="G9" s="10">
        <f t="shared" si="1"/>
        <v>0</v>
      </c>
      <c r="H9" s="11" t="s">
        <v>27</v>
      </c>
    </row>
    <row r="10" ht="20" customHeight="1" spans="1:8">
      <c r="A10" s="7">
        <f t="shared" si="0"/>
        <v>8</v>
      </c>
      <c r="B10" s="8" t="s">
        <v>28</v>
      </c>
      <c r="C10" s="9" t="s">
        <v>29</v>
      </c>
      <c r="D10" s="8" t="s">
        <v>30</v>
      </c>
      <c r="E10" s="8">
        <v>16</v>
      </c>
      <c r="F10" s="8">
        <v>0</v>
      </c>
      <c r="G10" s="10">
        <f t="shared" si="1"/>
        <v>0</v>
      </c>
      <c r="H10" s="11"/>
    </row>
    <row r="11" ht="20" customHeight="1" spans="1:8">
      <c r="A11" s="7">
        <f t="shared" si="0"/>
        <v>9</v>
      </c>
      <c r="B11" s="8" t="s">
        <v>31</v>
      </c>
      <c r="C11" s="9" t="s">
        <v>32</v>
      </c>
      <c r="D11" s="12" t="s">
        <v>11</v>
      </c>
      <c r="E11" s="12">
        <v>1</v>
      </c>
      <c r="F11" s="12">
        <v>0</v>
      </c>
      <c r="G11" s="10">
        <f t="shared" si="1"/>
        <v>0</v>
      </c>
      <c r="H11" s="13" t="s">
        <v>33</v>
      </c>
    </row>
    <row r="12" ht="20" customHeight="1" spans="1:8">
      <c r="A12" s="7">
        <f t="shared" si="0"/>
        <v>10</v>
      </c>
      <c r="B12" s="12" t="s">
        <v>34</v>
      </c>
      <c r="C12" s="9" t="s">
        <v>35</v>
      </c>
      <c r="D12" s="12" t="s">
        <v>11</v>
      </c>
      <c r="E12" s="12">
        <v>1</v>
      </c>
      <c r="F12" s="12">
        <v>0</v>
      </c>
      <c r="G12" s="10">
        <f t="shared" si="1"/>
        <v>0</v>
      </c>
      <c r="H12" s="13"/>
    </row>
    <row r="13" ht="20" customHeight="1" spans="1:8">
      <c r="A13" s="7">
        <f t="shared" si="0"/>
        <v>11</v>
      </c>
      <c r="B13" s="12" t="s">
        <v>36</v>
      </c>
      <c r="C13" s="9" t="s">
        <v>37</v>
      </c>
      <c r="D13" s="12" t="s">
        <v>11</v>
      </c>
      <c r="E13" s="12">
        <v>1</v>
      </c>
      <c r="F13" s="12">
        <v>0</v>
      </c>
      <c r="G13" s="10">
        <f t="shared" si="1"/>
        <v>0</v>
      </c>
      <c r="H13" s="13"/>
    </row>
    <row r="14" ht="20" customHeight="1" spans="1:8">
      <c r="A14" s="7">
        <f t="shared" si="0"/>
        <v>12</v>
      </c>
      <c r="B14" s="12" t="s">
        <v>38</v>
      </c>
      <c r="C14" s="9" t="s">
        <v>39</v>
      </c>
      <c r="D14" s="12" t="s">
        <v>40</v>
      </c>
      <c r="E14" s="12">
        <v>40</v>
      </c>
      <c r="F14" s="12">
        <v>0</v>
      </c>
      <c r="G14" s="10">
        <f t="shared" si="1"/>
        <v>0</v>
      </c>
      <c r="H14" s="13"/>
    </row>
    <row r="15" ht="20" customHeight="1" spans="1:8">
      <c r="A15" s="7">
        <f t="shared" si="0"/>
        <v>13</v>
      </c>
      <c r="B15" s="12" t="s">
        <v>38</v>
      </c>
      <c r="C15" s="9" t="s">
        <v>41</v>
      </c>
      <c r="D15" s="12" t="s">
        <v>40</v>
      </c>
      <c r="E15" s="12">
        <v>4</v>
      </c>
      <c r="F15" s="12">
        <v>0</v>
      </c>
      <c r="G15" s="10">
        <f t="shared" si="1"/>
        <v>0</v>
      </c>
      <c r="H15" s="13"/>
    </row>
    <row r="16" ht="20" customHeight="1" spans="1:8">
      <c r="A16" s="7">
        <f t="shared" si="0"/>
        <v>14</v>
      </c>
      <c r="B16" s="12" t="s">
        <v>38</v>
      </c>
      <c r="C16" s="9" t="s">
        <v>42</v>
      </c>
      <c r="D16" s="12" t="s">
        <v>40</v>
      </c>
      <c r="E16" s="12">
        <v>2</v>
      </c>
      <c r="F16" s="12">
        <v>0</v>
      </c>
      <c r="G16" s="10">
        <f t="shared" si="1"/>
        <v>0</v>
      </c>
      <c r="H16" s="13"/>
    </row>
    <row r="17" ht="20" customHeight="1" spans="1:8">
      <c r="A17" s="7">
        <f t="shared" si="0"/>
        <v>15</v>
      </c>
      <c r="B17" s="14" t="s">
        <v>43</v>
      </c>
      <c r="C17" s="14"/>
      <c r="D17" s="14"/>
      <c r="E17" s="14"/>
      <c r="F17" s="14"/>
      <c r="G17" s="15">
        <f>G3+G4+G5+G6+G7+G8+G9+G10+G11+G12+G13+G14+G15+G16</f>
        <v>0</v>
      </c>
      <c r="H17" s="16"/>
    </row>
  </sheetData>
  <mergeCells count="2">
    <mergeCell ref="A1:H1"/>
    <mergeCell ref="B17:F1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天眼监控人间</cp:lastModifiedBy>
  <dcterms:created xsi:type="dcterms:W3CDTF">2020-06-27T13:33:00Z</dcterms:created>
  <dcterms:modified xsi:type="dcterms:W3CDTF">2020-07-22T08:36:11Z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